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D43" i="1" s="1"/>
  <c r="F44" i="1"/>
  <c r="E44" i="1"/>
  <c r="C44" i="1"/>
  <c r="C43" i="1" s="1"/>
  <c r="B44" i="1"/>
  <c r="B43" i="1" s="1"/>
  <c r="F43" i="1"/>
  <c r="E43" i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E9" i="1" s="1"/>
  <c r="E77" i="1" s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 s="1"/>
  <c r="F19" i="1"/>
  <c r="E19" i="1"/>
  <c r="C19" i="1"/>
  <c r="B19" i="1"/>
  <c r="B9" i="1" s="1"/>
  <c r="B77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D10" i="1" s="1"/>
  <c r="F10" i="1"/>
  <c r="F9" i="1" s="1"/>
  <c r="F77" i="1" s="1"/>
  <c r="E10" i="1"/>
  <c r="C10" i="1"/>
  <c r="C9" i="1" s="1"/>
  <c r="C77" i="1" s="1"/>
  <c r="B10" i="1"/>
  <c r="G27" i="1" l="1"/>
  <c r="G37" i="1"/>
  <c r="G20" i="1"/>
  <c r="G19" i="1" s="1"/>
  <c r="G45" i="1"/>
  <c r="G44" i="1" s="1"/>
  <c r="G55" i="1"/>
  <c r="G53" i="1" s="1"/>
  <c r="G11" i="1"/>
  <c r="G10" i="1" s="1"/>
  <c r="G9" i="1" s="1"/>
  <c r="G62" i="1"/>
  <c r="G61" i="1" s="1"/>
  <c r="G72" i="1"/>
  <c r="G71" i="1" s="1"/>
  <c r="D27" i="1"/>
  <c r="D9" i="1" s="1"/>
  <c r="D77" i="1" s="1"/>
  <c r="G77" i="1" l="1"/>
  <c r="G43" i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<sst xmlns="http://schemas.openxmlformats.org/spreadsheetml/2006/main" count="138" uniqueCount="108">
  <si>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</si>
  <si>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UNIVERSIDAD TECNOLOGICA DE SAN MIGUEL ALLENDE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</si>
  <si>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</si>
  <si>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</si>
  <si>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</si>
  <si>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</si>
  <si>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</si>
  <si>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</si>
  <si>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</si>
  <si>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</si>
  <si>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</si>
  <si>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</si>
  <si>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</si>
  <si>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</si>
  <si>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</si>
  <si>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</si>
  <si>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</si>
  <si>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</si>
  <si>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</si>
  <si>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</si>
  <si>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</si>
  <si>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</si>
  <si>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</si>
  <si>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</si>
  <si>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</si>
  <si>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</si>
  <si>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</si>
  <si>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</si>
  <si>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</si>
  <si>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</si>
  <si>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</si>
  <si>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</si>
  <si>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</si>
  <si>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</si>
  <si>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</si>
  <si>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</si>
  <si>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</si>
  <si>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</si>
  <si>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</si>
  <si>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</si>
  <si>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</si>
  <si>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</si>
  <si>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</si>
  <si>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</si>
  <si>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</si>
  <si>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</si>
  <si>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</si>
  <si>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</si>
  <si>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</si>
  <si>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</si>
  <si>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</si>
  <si>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de los formatos de la LDF son correctos y responsabilidad del ente emisor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</si>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</sst>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Font="1"/>
    <xf numFmtId="0" fontId="5" fillId="0" borderId="5" xfId="2" applyFont="1" applyBorder="1" applyAlignment="1">
      <alignment horizontal="left"/>
    </xf>
    <xf numFmtId="0" fontId="0" fillId="0" borderId="0" xfId="0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sqref="A1:XFD1048576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28.8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>B10+B19+B27+B37</f>
        <v>28082967.279999997</v>
      </c>
      <c r="C9" s="21">
        <f t="shared" ref="C9:G9" si="0">C10+C19+C27+C37</f>
        <v>71310718.61999999</v>
      </c>
      <c r="D9" s="21">
        <f t="shared" si="0"/>
        <v>99393685.900000006</v>
      </c>
      <c r="E9" s="21">
        <f t="shared" si="0"/>
        <v>84084605.969999999</v>
      </c>
      <c r="F9" s="21">
        <f t="shared" si="0"/>
        <v>83692629.230000004</v>
      </c>
      <c r="G9" s="21">
        <f t="shared" si="0"/>
        <v>15309079.930000002</v>
      </c>
    </row>
    <row r="10" spans="1:8">
      <c r="A10" s="22" t="s">
        <v>15</v>
      </c>
      <c r="B10" s="23">
        <f>SUM(B11:B18)</f>
        <v>233970.33</v>
      </c>
      <c r="C10" s="23">
        <f t="shared" ref="C10:G10" si="1">SUM(C11:C18)</f>
        <v>-3759.18</v>
      </c>
      <c r="D10" s="23">
        <f t="shared" si="1"/>
        <v>230211.15</v>
      </c>
      <c r="E10" s="23">
        <f t="shared" si="1"/>
        <v>228096.5</v>
      </c>
      <c r="F10" s="23">
        <f t="shared" si="1"/>
        <v>228096.5</v>
      </c>
      <c r="G10" s="23">
        <f t="shared" si="1"/>
        <v>2114.6499999999942</v>
      </c>
    </row>
    <row r="11" spans="1:8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37" t="s">
        <v>52</v>
      </c>
    </row>
    <row r="12" spans="1:8">
      <c r="A12" s="24" t="s">
        <v>17</v>
      </c>
      <c r="B12" s="23">
        <v>0</v>
      </c>
      <c r="C12" s="23">
        <v>0</v>
      </c>
      <c r="D12" s="23">
        <f t="shared" ref="D12:D18" si="2">B12+C12</f>
        <v>0</v>
      </c>
      <c r="E12" s="23">
        <v>0</v>
      </c>
      <c r="F12" s="23">
        <v>0</v>
      </c>
      <c r="G12" s="23">
        <f t="shared" ref="G12:G18" si="3">D12-E12</f>
        <v>0</v>
      </c>
      <c r="H12" s="37" t="s">
        <v>53</v>
      </c>
    </row>
    <row r="13" spans="1:8">
      <c r="A13" s="24" t="s">
        <v>18</v>
      </c>
      <c r="B13" s="25">
        <v>233970.33</v>
      </c>
      <c r="C13" s="25">
        <v>-3759.18</v>
      </c>
      <c r="D13" s="23">
        <f t="shared" si="2"/>
        <v>230211.15</v>
      </c>
      <c r="E13" s="25">
        <v>228096.5</v>
      </c>
      <c r="F13" s="25">
        <v>228096.5</v>
      </c>
      <c r="G13" s="23">
        <f t="shared" si="3"/>
        <v>2114.6499999999942</v>
      </c>
      <c r="H13" s="37" t="s">
        <v>54</v>
      </c>
    </row>
    <row r="14" spans="1:8">
      <c r="A14" s="24" t="s">
        <v>19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37" t="s">
        <v>55</v>
      </c>
    </row>
    <row r="15" spans="1:8">
      <c r="A15" s="24" t="s">
        <v>20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37" t="s">
        <v>56</v>
      </c>
    </row>
    <row r="16" spans="1:8">
      <c r="A16" s="24" t="s">
        <v>21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37" t="s">
        <v>57</v>
      </c>
    </row>
    <row r="17" spans="1:8">
      <c r="A17" s="24" t="s">
        <v>22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37" t="s">
        <v>58</v>
      </c>
    </row>
    <row r="18" spans="1:8">
      <c r="A18" s="24" t="s">
        <v>23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37" t="s">
        <v>59</v>
      </c>
    </row>
    <row r="19" spans="1:8">
      <c r="A19" s="22" t="s">
        <v>24</v>
      </c>
      <c r="B19" s="23">
        <f>SUM(B20:B26)</f>
        <v>27848996.949999999</v>
      </c>
      <c r="C19" s="23">
        <f t="shared" ref="C19:G19" si="4">SUM(C20:C26)</f>
        <v>71314477.799999997</v>
      </c>
      <c r="D19" s="23">
        <f t="shared" si="4"/>
        <v>99163474.75</v>
      </c>
      <c r="E19" s="23">
        <f t="shared" si="4"/>
        <v>83856509.469999999</v>
      </c>
      <c r="F19" s="23">
        <f t="shared" si="4"/>
        <v>83464532.730000004</v>
      </c>
      <c r="G19" s="23">
        <f t="shared" si="4"/>
        <v>15306965.280000001</v>
      </c>
    </row>
    <row r="20" spans="1:8">
      <c r="A20" s="24" t="s">
        <v>25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37" t="s">
        <v>60</v>
      </c>
    </row>
    <row r="21" spans="1:8">
      <c r="A21" s="24" t="s">
        <v>26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37" t="s">
        <v>61</v>
      </c>
    </row>
    <row r="22" spans="1:8">
      <c r="A22" s="24" t="s">
        <v>27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37" t="s">
        <v>62</v>
      </c>
    </row>
    <row r="23" spans="1:8">
      <c r="A23" s="24" t="s">
        <v>28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37" t="s">
        <v>63</v>
      </c>
    </row>
    <row r="24" spans="1:8">
      <c r="A24" s="24" t="s">
        <v>29</v>
      </c>
      <c r="B24" s="25">
        <v>27848996.949999999</v>
      </c>
      <c r="C24" s="25">
        <v>71314477.799999997</v>
      </c>
      <c r="D24" s="23">
        <f t="shared" si="5"/>
        <v>99163474.75</v>
      </c>
      <c r="E24" s="25">
        <v>83856509.469999999</v>
      </c>
      <c r="F24" s="25">
        <v>83464532.730000004</v>
      </c>
      <c r="G24" s="23">
        <f t="shared" si="6"/>
        <v>15306965.280000001</v>
      </c>
      <c r="H24" s="37" t="s">
        <v>64</v>
      </c>
    </row>
    <row r="25" spans="1:8">
      <c r="A25" s="24" t="s">
        <v>30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37" t="s">
        <v>65</v>
      </c>
    </row>
    <row r="26" spans="1:8">
      <c r="A26" s="24" t="s">
        <v>31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37" t="s">
        <v>66</v>
      </c>
    </row>
    <row r="27" spans="1:8">
      <c r="A27" s="22" t="s">
        <v>32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6" t="s">
        <v>33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37" t="s">
        <v>67</v>
      </c>
    </row>
    <row r="29" spans="1:8">
      <c r="A29" s="24" t="s">
        <v>34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37" t="s">
        <v>68</v>
      </c>
    </row>
    <row r="30" spans="1:8">
      <c r="A30" s="24" t="s">
        <v>35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37" t="s">
        <v>69</v>
      </c>
    </row>
    <row r="31" spans="1:8">
      <c r="A31" s="24" t="s">
        <v>36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37" t="s">
        <v>70</v>
      </c>
    </row>
    <row r="32" spans="1:8">
      <c r="A32" s="24" t="s">
        <v>37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37" t="s">
        <v>71</v>
      </c>
    </row>
    <row r="33" spans="1:8">
      <c r="A33" s="24" t="s">
        <v>38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37" t="s">
        <v>72</v>
      </c>
    </row>
    <row r="34" spans="1:8">
      <c r="A34" s="24" t="s">
        <v>39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37" t="s">
        <v>73</v>
      </c>
    </row>
    <row r="35" spans="1:8">
      <c r="A35" s="24" t="s">
        <v>40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37" t="s">
        <v>74</v>
      </c>
    </row>
    <row r="36" spans="1:8">
      <c r="A36" s="24" t="s">
        <v>41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37" t="s">
        <v>75</v>
      </c>
    </row>
    <row r="37" spans="1:8" ht="28.8">
      <c r="A37" s="27" t="s">
        <v>42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>
      <c r="A38" s="26" t="s">
        <v>43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37" t="s">
        <v>76</v>
      </c>
    </row>
    <row r="39" spans="1:8" ht="28.8">
      <c r="A39" s="26" t="s">
        <v>44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37" t="s">
        <v>77</v>
      </c>
    </row>
    <row r="40" spans="1:8">
      <c r="A40" s="26" t="s">
        <v>45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37" t="s">
        <v>78</v>
      </c>
    </row>
    <row r="41" spans="1:8">
      <c r="A41" s="26" t="s">
        <v>46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37" t="s">
        <v>79</v>
      </c>
    </row>
    <row r="42" spans="1:8">
      <c r="A42" s="26"/>
      <c r="B42" s="23"/>
      <c r="C42" s="23"/>
      <c r="D42" s="23"/>
      <c r="E42" s="23"/>
      <c r="F42" s="23"/>
      <c r="G42" s="23"/>
    </row>
    <row r="43" spans="1:8">
      <c r="A43" s="28" t="s">
        <v>47</v>
      </c>
      <c r="B43" s="29">
        <f>B44+B53+B61+B71</f>
        <v>21844457</v>
      </c>
      <c r="C43" s="29">
        <f t="shared" ref="C43:G43" si="13">C44+C53+C61+C71</f>
        <v>10593659.25</v>
      </c>
      <c r="D43" s="29">
        <f t="shared" si="13"/>
        <v>32438116.25</v>
      </c>
      <c r="E43" s="29">
        <f t="shared" si="13"/>
        <v>22626038.029999997</v>
      </c>
      <c r="F43" s="29">
        <f t="shared" si="13"/>
        <v>22510752.539999999</v>
      </c>
      <c r="G43" s="29">
        <f t="shared" si="13"/>
        <v>9812078.2200000007</v>
      </c>
    </row>
    <row r="44" spans="1:8">
      <c r="A44" s="22" t="s">
        <v>48</v>
      </c>
      <c r="B44" s="23">
        <f>SUM(B45:B52)</f>
        <v>233970.33</v>
      </c>
      <c r="C44" s="23">
        <f t="shared" ref="C44:G44" si="14">SUM(C45:C52)</f>
        <v>2780.56</v>
      </c>
      <c r="D44" s="23">
        <f t="shared" si="14"/>
        <v>236750.88999999998</v>
      </c>
      <c r="E44" s="23">
        <f t="shared" si="14"/>
        <v>233664.24</v>
      </c>
      <c r="F44" s="23">
        <f t="shared" si="14"/>
        <v>233664.24</v>
      </c>
      <c r="G44" s="23">
        <f t="shared" si="14"/>
        <v>3086.6499999999942</v>
      </c>
    </row>
    <row r="45" spans="1:8">
      <c r="A45" s="26" t="s">
        <v>16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37" t="s">
        <v>80</v>
      </c>
    </row>
    <row r="46" spans="1:8">
      <c r="A46" s="26" t="s">
        <v>17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37" t="s">
        <v>81</v>
      </c>
    </row>
    <row r="47" spans="1:8">
      <c r="A47" s="26" t="s">
        <v>18</v>
      </c>
      <c r="B47" s="25">
        <v>233970.33</v>
      </c>
      <c r="C47" s="25">
        <v>2780.56</v>
      </c>
      <c r="D47" s="23">
        <f t="shared" si="15"/>
        <v>236750.88999999998</v>
      </c>
      <c r="E47" s="25">
        <v>233664.24</v>
      </c>
      <c r="F47" s="25">
        <v>233664.24</v>
      </c>
      <c r="G47" s="23">
        <f t="shared" si="16"/>
        <v>3086.6499999999942</v>
      </c>
      <c r="H47" s="37" t="s">
        <v>82</v>
      </c>
    </row>
    <row r="48" spans="1:8">
      <c r="A48" s="26" t="s">
        <v>19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37" t="s">
        <v>83</v>
      </c>
    </row>
    <row r="49" spans="1:8">
      <c r="A49" s="26" t="s">
        <v>20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37" t="s">
        <v>84</v>
      </c>
    </row>
    <row r="50" spans="1:8">
      <c r="A50" s="26" t="s">
        <v>21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37" t="s">
        <v>85</v>
      </c>
    </row>
    <row r="51" spans="1:8">
      <c r="A51" s="26" t="s">
        <v>22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  <c r="H51" s="37" t="s">
        <v>86</v>
      </c>
    </row>
    <row r="52" spans="1:8">
      <c r="A52" s="26" t="s">
        <v>23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37" t="s">
        <v>87</v>
      </c>
    </row>
    <row r="53" spans="1:8">
      <c r="A53" s="22" t="s">
        <v>24</v>
      </c>
      <c r="B53" s="23">
        <f>SUM(B54:B60)</f>
        <v>21610486.670000002</v>
      </c>
      <c r="C53" s="23">
        <f t="shared" ref="C53:G53" si="17">SUM(C54:C60)</f>
        <v>10590878.689999999</v>
      </c>
      <c r="D53" s="23">
        <f t="shared" si="17"/>
        <v>32201365.359999999</v>
      </c>
      <c r="E53" s="23">
        <f t="shared" si="17"/>
        <v>22392373.789999999</v>
      </c>
      <c r="F53" s="23">
        <f t="shared" si="17"/>
        <v>22277088.300000001</v>
      </c>
      <c r="G53" s="23">
        <f t="shared" si="17"/>
        <v>9808991.5700000003</v>
      </c>
    </row>
    <row r="54" spans="1:8">
      <c r="A54" s="26" t="s">
        <v>25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37" t="s">
        <v>88</v>
      </c>
    </row>
    <row r="55" spans="1:8">
      <c r="A55" s="26" t="s">
        <v>26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37" t="s">
        <v>89</v>
      </c>
    </row>
    <row r="56" spans="1:8">
      <c r="A56" s="26" t="s">
        <v>27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37" t="s">
        <v>90</v>
      </c>
    </row>
    <row r="57" spans="1:8">
      <c r="A57" s="30" t="s">
        <v>28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37" t="s">
        <v>91</v>
      </c>
    </row>
    <row r="58" spans="1:8">
      <c r="A58" s="26" t="s">
        <v>29</v>
      </c>
      <c r="B58" s="25">
        <v>21610486.670000002</v>
      </c>
      <c r="C58" s="25">
        <v>10590878.689999999</v>
      </c>
      <c r="D58" s="23">
        <f t="shared" si="18"/>
        <v>32201365.359999999</v>
      </c>
      <c r="E58" s="25">
        <v>22392373.789999999</v>
      </c>
      <c r="F58" s="25">
        <v>22277088.300000001</v>
      </c>
      <c r="G58" s="23">
        <f t="shared" si="19"/>
        <v>9808991.5700000003</v>
      </c>
      <c r="H58" s="37" t="s">
        <v>92</v>
      </c>
    </row>
    <row r="59" spans="1:8">
      <c r="A59" s="26" t="s">
        <v>30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37" t="s">
        <v>93</v>
      </c>
    </row>
    <row r="60" spans="1:8">
      <c r="A60" s="26" t="s">
        <v>31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37" t="s">
        <v>94</v>
      </c>
    </row>
    <row r="61" spans="1:8">
      <c r="A61" s="22" t="s">
        <v>32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>
      <c r="A62" s="26" t="s">
        <v>33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37" t="s">
        <v>95</v>
      </c>
    </row>
    <row r="63" spans="1:8">
      <c r="A63" s="26" t="s">
        <v>34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37" t="s">
        <v>96</v>
      </c>
    </row>
    <row r="64" spans="1:8">
      <c r="A64" s="26" t="s">
        <v>35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37" t="s">
        <v>97</v>
      </c>
    </row>
    <row r="65" spans="1:8">
      <c r="A65" s="26" t="s">
        <v>36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37" t="s">
        <v>98</v>
      </c>
    </row>
    <row r="66" spans="1:8">
      <c r="A66" s="26" t="s">
        <v>37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37" t="s">
        <v>99</v>
      </c>
    </row>
    <row r="67" spans="1:8">
      <c r="A67" s="26" t="s">
        <v>38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37" t="s">
        <v>100</v>
      </c>
    </row>
    <row r="68" spans="1:8">
      <c r="A68" s="26" t="s">
        <v>39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37" t="s">
        <v>101</v>
      </c>
    </row>
    <row r="69" spans="1:8">
      <c r="A69" s="26" t="s">
        <v>40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37" t="s">
        <v>102</v>
      </c>
    </row>
    <row r="70" spans="1:8">
      <c r="A70" s="26" t="s">
        <v>41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37" t="s">
        <v>103</v>
      </c>
    </row>
    <row r="71" spans="1:8">
      <c r="A71" s="27" t="s">
        <v>49</v>
      </c>
      <c r="B71" s="31">
        <f>SUM(B72:B75)</f>
        <v>0</v>
      </c>
      <c r="C71" s="31">
        <f t="shared" ref="C71:G71" si="23">SUM(C72:C75)</f>
        <v>0</v>
      </c>
      <c r="D71" s="31">
        <f t="shared" si="23"/>
        <v>0</v>
      </c>
      <c r="E71" s="31">
        <f t="shared" si="23"/>
        <v>0</v>
      </c>
      <c r="F71" s="31">
        <f t="shared" si="23"/>
        <v>0</v>
      </c>
      <c r="G71" s="31">
        <f t="shared" si="23"/>
        <v>0</v>
      </c>
    </row>
    <row r="72" spans="1:8">
      <c r="A72" s="26" t="s">
        <v>43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37" t="s">
        <v>104</v>
      </c>
    </row>
    <row r="73" spans="1:8" ht="28.8">
      <c r="A73" s="26" t="s">
        <v>44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37" t="s">
        <v>105</v>
      </c>
    </row>
    <row r="74" spans="1:8">
      <c r="A74" s="26" t="s">
        <v>45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37" t="s">
        <v>106</v>
      </c>
    </row>
    <row r="75" spans="1:8">
      <c r="A75" s="26" t="s">
        <v>46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37" t="s">
        <v>107</v>
      </c>
    </row>
    <row r="76" spans="1:8">
      <c r="A76" s="32"/>
      <c r="B76" s="33"/>
      <c r="C76" s="33"/>
      <c r="D76" s="33"/>
      <c r="E76" s="33"/>
      <c r="F76" s="33"/>
      <c r="G76" s="33"/>
    </row>
    <row r="77" spans="1:8">
      <c r="A77" s="28" t="s">
        <v>50</v>
      </c>
      <c r="B77" s="29">
        <f>B9+B43</f>
        <v>49927424.280000001</v>
      </c>
      <c r="C77" s="29">
        <f t="shared" ref="C77:G77" si="26">C9+C43</f>
        <v>81904377.86999999</v>
      </c>
      <c r="D77" s="29">
        <f t="shared" si="26"/>
        <v>131831802.15000001</v>
      </c>
      <c r="E77" s="29">
        <f t="shared" si="26"/>
        <v>106710644</v>
      </c>
      <c r="F77" s="29">
        <f t="shared" si="26"/>
        <v>106203381.77000001</v>
      </c>
      <c r="G77" s="29">
        <f t="shared" si="26"/>
        <v>25121158.150000002</v>
      </c>
    </row>
    <row r="78" spans="1:8">
      <c r="A78" s="34"/>
      <c r="B78" s="35"/>
      <c r="C78" s="35"/>
      <c r="D78" s="35"/>
      <c r="E78" s="35"/>
      <c r="F78" s="35"/>
      <c r="G78" s="35"/>
      <c r="H78" s="38"/>
    </row>
    <row r="79" spans="1:8">
      <c r="A79" s="36" t="s">
        <v>51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2025-02-14T17:31:59Z</dcterms:created>
  <dcterms:modified xsi:type="dcterms:W3CDTF">2025-02-14T17:32:49Z</dcterms:modified>
</cp:coreProperties>
</file>